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870" windowHeight="7815"/>
  </bookViews>
  <sheets>
    <sheet name="Lis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I6" i="1"/>
  <c r="E7" i="1"/>
  <c r="I7" i="1"/>
  <c r="E8" i="1"/>
  <c r="I8" i="1"/>
  <c r="E9" i="1"/>
  <c r="I9" i="1"/>
  <c r="E10" i="1"/>
  <c r="I10" i="1"/>
  <c r="I11" i="1"/>
  <c r="E17" i="1"/>
  <c r="I17" i="1"/>
  <c r="I18" i="1"/>
  <c r="I19" i="1"/>
  <c r="I20" i="1"/>
  <c r="E21" i="1"/>
  <c r="I21" i="1"/>
  <c r="E22" i="1"/>
  <c r="I22" i="1"/>
  <c r="E23" i="1"/>
  <c r="I23" i="1"/>
  <c r="E24" i="1"/>
  <c r="I24" i="1"/>
  <c r="E25" i="1"/>
  <c r="I25" i="1"/>
  <c r="I26" i="1"/>
  <c r="I27" i="1"/>
  <c r="E33" i="1"/>
  <c r="I33" i="1"/>
  <c r="I34" i="1"/>
  <c r="E35" i="1"/>
  <c r="I35" i="1"/>
  <c r="I36" i="1"/>
  <c r="I37" i="1"/>
  <c r="I38" i="1"/>
  <c r="E44" i="1"/>
  <c r="I44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I53" i="1"/>
  <c r="I54" i="1"/>
</calcChain>
</file>

<file path=xl/sharedStrings.xml><?xml version="1.0" encoding="utf-8"?>
<sst xmlns="http://schemas.openxmlformats.org/spreadsheetml/2006/main" count="187" uniqueCount="52">
  <si>
    <t>Celkem:</t>
  </si>
  <si>
    <t>Kč</t>
  </si>
  <si>
    <t>Celkem bez DPH</t>
  </si>
  <si>
    <t>m</t>
  </si>
  <si>
    <t>řezání stávajícího živičného krytu</t>
  </si>
  <si>
    <t>10</t>
  </si>
  <si>
    <t>m2</t>
  </si>
  <si>
    <t>beton asfaltový ACO 11 tl. 50mm</t>
  </si>
  <si>
    <t>9</t>
  </si>
  <si>
    <t>podklad z obal. kameniva ACP 16 tl. 60mm</t>
  </si>
  <si>
    <t>8</t>
  </si>
  <si>
    <t>infiltrační postřik</t>
  </si>
  <si>
    <t>7</t>
  </si>
  <si>
    <t>podklad ze ŠD tl. 15mm</t>
  </si>
  <si>
    <t>6</t>
  </si>
  <si>
    <t>úprava pláně</t>
  </si>
  <si>
    <t>5</t>
  </si>
  <si>
    <t>m3</t>
  </si>
  <si>
    <t>uložení sypaniny</t>
  </si>
  <si>
    <t>4</t>
  </si>
  <si>
    <t>vodorovné přemístění výkopku do 5000m</t>
  </si>
  <si>
    <t>3</t>
  </si>
  <si>
    <t>svislé přemístění výkopku</t>
  </si>
  <si>
    <t>2</t>
  </si>
  <si>
    <t>odstranění podkladu tl. 300mm</t>
  </si>
  <si>
    <t>1</t>
  </si>
  <si>
    <t>Celkem</t>
  </si>
  <si>
    <t>Jednot.</t>
  </si>
  <si>
    <t>Montáž</t>
  </si>
  <si>
    <t>Dodávka</t>
  </si>
  <si>
    <t>cena (Kč)</t>
  </si>
  <si>
    <t>Množství</t>
  </si>
  <si>
    <t>M.j.</t>
  </si>
  <si>
    <t>Zkrácený popis</t>
  </si>
  <si>
    <t>Č</t>
  </si>
  <si>
    <t>Hmotnost (t)</t>
  </si>
  <si>
    <t>Náklady (Kč)</t>
  </si>
  <si>
    <t xml:space="preserve"> </t>
  </si>
  <si>
    <t>Objednatel:</t>
  </si>
  <si>
    <t>Název stavby:</t>
  </si>
  <si>
    <t>beton asfaltový ACO 11 tl. 40mm</t>
  </si>
  <si>
    <t>t</t>
  </si>
  <si>
    <t>vyrovnávka z asfaltového betonu ACO11</t>
  </si>
  <si>
    <t>spojovací postřik</t>
  </si>
  <si>
    <t>očištění stávajícího povrchu</t>
  </si>
  <si>
    <t>Místní komunikace Jestřebice - "Hasičárna"</t>
  </si>
  <si>
    <t>podklad z obal. kameniva ACP 16 tl 60mm</t>
  </si>
  <si>
    <t>podklad ze ŠD tl. 50mm</t>
  </si>
  <si>
    <t xml:space="preserve">Místní komunikace Jestřebice - "K Rozhledně" </t>
  </si>
  <si>
    <t>Stavební rozpočet - čistý</t>
  </si>
  <si>
    <t>Místní komunikace Jestřebice - "VJEZD k č.p. 37"</t>
  </si>
  <si>
    <t>Místní komunikace Jestřebice - "Část komunikace parc.č. 1591"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</si>
</sst>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sz val="18"/>
      <color indexed="8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NumberFormat="1" applyFont="1" applyFill="1" applyBorder="1" applyAlignment="1" applyProtection="1">
      <alignment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0" fontId="3" fillId="0" borderId="1" xfId="1" applyNumberFormat="1" applyFont="1" applyFill="1" applyBorder="1" applyAlignment="1" applyProtection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>
      <alignment vertical="center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4" fontId="2" fillId="0" borderId="0" xfId="1" applyNumberFormat="1" applyFont="1" applyFill="1" applyBorder="1" applyAlignment="1" applyProtection="1">
      <alignment horizontal="right"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3" fillId="0" borderId="2" xfId="1" applyNumberFormat="1" applyFont="1" applyFill="1" applyBorder="1" applyAlignment="1" applyProtection="1">
      <alignment horizontal="center" vertical="center"/>
    </xf>
    <xf numFmtId="49" fontId="3" fillId="0" borderId="3" xfId="1" applyNumberFormat="1" applyFont="1" applyFill="1" applyBorder="1" applyAlignment="1" applyProtection="1">
      <alignment horizontal="center" vertical="center"/>
    </xf>
    <xf numFmtId="49" fontId="3" fillId="0" borderId="4" xfId="1" applyNumberFormat="1" applyFont="1" applyFill="1" applyBorder="1" applyAlignment="1" applyProtection="1">
      <alignment horizontal="center" vertical="center"/>
    </xf>
    <xf numFmtId="49" fontId="3" fillId="0" borderId="5" xfId="1" applyNumberFormat="1" applyFont="1" applyFill="1" applyBorder="1" applyAlignment="1" applyProtection="1">
      <alignment horizontal="right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left" vertical="center"/>
    </xf>
    <xf numFmtId="49" fontId="3" fillId="0" borderId="7" xfId="1" applyNumberFormat="1" applyFont="1" applyFill="1" applyBorder="1" applyAlignment="1" applyProtection="1">
      <alignment horizontal="left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49" fontId="3" fillId="0" borderId="9" xfId="1" applyNumberFormat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center"/>
    </xf>
    <xf numFmtId="49" fontId="3" fillId="0" borderId="11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center"/>
    </xf>
    <xf numFmtId="49" fontId="2" fillId="0" borderId="13" xfId="1" applyNumberFormat="1" applyFont="1" applyFill="1" applyBorder="1" applyAlignment="1" applyProtection="1">
      <alignment horizontal="left" vertical="center"/>
    </xf>
    <xf numFmtId="0" fontId="2" fillId="0" borderId="14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3" fillId="0" borderId="15" xfId="1" applyNumberFormat="1" applyFont="1" applyFill="1" applyBorder="1" applyAlignment="1" applyProtection="1">
      <alignment horizontal="left" vertical="center" wrapText="1"/>
    </xf>
    <xf numFmtId="0" fontId="2" fillId="0" borderId="16" xfId="1" applyNumberFormat="1" applyFont="1" applyFill="1" applyBorder="1" applyAlignment="1" applyProtection="1">
      <alignment horizontal="left" vertical="center"/>
    </xf>
    <xf numFmtId="0" fontId="2" fillId="0" borderId="17" xfId="1" applyNumberFormat="1" applyFont="1" applyFill="1" applyBorder="1" applyAlignment="1" applyProtection="1">
      <alignment horizontal="left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49" fontId="2" fillId="0" borderId="1" xfId="1" applyNumberFormat="1" applyFont="1" applyFill="1" applyBorder="1" applyAlignment="1" applyProtection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2" fillId="0" borderId="18" xfId="1" applyNumberFormat="1" applyFont="1" applyFill="1" applyBorder="1" applyAlignment="1" applyProtection="1">
      <alignment horizontal="left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49" fontId="4" fillId="0" borderId="19" xfId="1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25" workbookViewId="0">
      <selection activeCell="N40" sqref="N40"/>
    </sheetView>
  </sheetViews>
  <sheetFormatPr defaultRowHeight="15" x14ac:dyDescent="0.25"/>
  <cols>
    <col min="1" max="1" width="5.42578125" customWidth="1"/>
    <col min="2" max="2" width="6" customWidth="1"/>
    <col min="3" max="3" width="32.7109375" customWidth="1"/>
    <col min="4" max="4" width="7" customWidth="1"/>
    <col min="5" max="5" width="11" customWidth="1"/>
    <col min="6" max="6" width="9.42578125" customWidth="1"/>
    <col min="7" max="7" width="7.7109375" customWidth="1"/>
    <col min="8" max="8" width="10.140625" customWidth="1"/>
    <col min="9" max="9" width="9.42578125" customWidth="1"/>
    <col min="10" max="10" width="7.28515625" customWidth="1"/>
    <col min="11" max="11" width="10.28515625" customWidth="1"/>
  </cols>
  <sheetData>
    <row r="1" spans="1:12" ht="23.25" x14ac:dyDescent="0.25">
      <c r="A1" s="33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</row>
    <row r="2" spans="1:12" x14ac:dyDescent="0.25">
      <c r="A2" s="31" t="s">
        <v>39</v>
      </c>
      <c r="B2" s="28"/>
      <c r="C2" s="30" t="s">
        <v>48</v>
      </c>
      <c r="D2" s="29"/>
      <c r="E2" s="28"/>
      <c r="F2" s="29"/>
      <c r="G2" s="28"/>
      <c r="H2" s="29" t="s">
        <v>38</v>
      </c>
      <c r="I2" s="29"/>
      <c r="J2" s="28"/>
      <c r="K2" s="27"/>
      <c r="L2" s="1"/>
    </row>
    <row r="3" spans="1:12" ht="32.25" customHeight="1" thickBot="1" x14ac:dyDescent="0.3">
      <c r="A3" s="26"/>
      <c r="B3" s="24"/>
      <c r="C3" s="25"/>
      <c r="D3" s="24"/>
      <c r="E3" s="24"/>
      <c r="F3" s="24"/>
      <c r="G3" s="24"/>
      <c r="H3" s="24"/>
      <c r="I3" s="24"/>
      <c r="J3" s="24"/>
      <c r="K3" s="23"/>
      <c r="L3" s="1"/>
    </row>
    <row r="4" spans="1:12" x14ac:dyDescent="0.25">
      <c r="A4" s="22" t="s">
        <v>37</v>
      </c>
      <c r="B4" s="21" t="s">
        <v>37</v>
      </c>
      <c r="C4" s="21" t="s">
        <v>37</v>
      </c>
      <c r="D4" s="21" t="s">
        <v>37</v>
      </c>
      <c r="E4" s="21" t="s">
        <v>37</v>
      </c>
      <c r="F4" s="20" t="s">
        <v>27</v>
      </c>
      <c r="G4" s="18" t="s">
        <v>36</v>
      </c>
      <c r="H4" s="19"/>
      <c r="I4" s="17"/>
      <c r="J4" s="18" t="s">
        <v>35</v>
      </c>
      <c r="K4" s="17"/>
      <c r="L4" s="1"/>
    </row>
    <row r="5" spans="1:12" ht="24" customHeight="1" thickBot="1" x14ac:dyDescent="0.3">
      <c r="A5" s="16" t="s">
        <v>34</v>
      </c>
      <c r="B5" s="15"/>
      <c r="C5" s="15" t="s">
        <v>33</v>
      </c>
      <c r="D5" s="15" t="s">
        <v>32</v>
      </c>
      <c r="E5" s="14" t="s">
        <v>31</v>
      </c>
      <c r="F5" s="13" t="s">
        <v>30</v>
      </c>
      <c r="G5" s="11" t="s">
        <v>29</v>
      </c>
      <c r="H5" s="12" t="s">
        <v>28</v>
      </c>
      <c r="I5" s="10" t="s">
        <v>26</v>
      </c>
      <c r="J5" s="11" t="s">
        <v>27</v>
      </c>
      <c r="K5" s="10" t="s">
        <v>26</v>
      </c>
      <c r="L5" s="1"/>
    </row>
    <row r="6" spans="1:12" x14ac:dyDescent="0.25">
      <c r="A6" s="9" t="s">
        <v>25</v>
      </c>
      <c r="B6" s="9"/>
      <c r="C6" s="9" t="s">
        <v>15</v>
      </c>
      <c r="D6" s="9" t="s">
        <v>6</v>
      </c>
      <c r="E6" s="8">
        <f>320*3</f>
        <v>960</v>
      </c>
      <c r="F6" s="8"/>
      <c r="G6" s="8"/>
      <c r="H6" s="8"/>
      <c r="I6" s="8">
        <f>F6*E6</f>
        <v>0</v>
      </c>
      <c r="J6" s="8"/>
      <c r="K6" s="8"/>
      <c r="L6" s="1"/>
    </row>
    <row r="7" spans="1:12" x14ac:dyDescent="0.25">
      <c r="A7" s="9" t="s">
        <v>23</v>
      </c>
      <c r="B7" s="9"/>
      <c r="C7" s="9" t="s">
        <v>47</v>
      </c>
      <c r="D7" s="9" t="s">
        <v>6</v>
      </c>
      <c r="E7" s="8">
        <f>E6</f>
        <v>960</v>
      </c>
      <c r="F7" s="8"/>
      <c r="G7" s="8"/>
      <c r="H7" s="8"/>
      <c r="I7" s="8">
        <f>F7*E7</f>
        <v>0</v>
      </c>
      <c r="J7" s="8"/>
      <c r="K7" s="8"/>
      <c r="L7" s="1"/>
    </row>
    <row r="8" spans="1:12" x14ac:dyDescent="0.25">
      <c r="A8" s="9" t="s">
        <v>21</v>
      </c>
      <c r="B8" s="9"/>
      <c r="C8" s="9" t="s">
        <v>11</v>
      </c>
      <c r="D8" s="9" t="s">
        <v>6</v>
      </c>
      <c r="E8" s="8">
        <f>E7</f>
        <v>960</v>
      </c>
      <c r="F8" s="8"/>
      <c r="G8" s="8"/>
      <c r="H8" s="8"/>
      <c r="I8" s="8">
        <f>F8*E8</f>
        <v>0</v>
      </c>
      <c r="J8" s="8"/>
      <c r="K8" s="8"/>
      <c r="L8" s="1"/>
    </row>
    <row r="9" spans="1:12" x14ac:dyDescent="0.25">
      <c r="A9" s="9" t="s">
        <v>19</v>
      </c>
      <c r="B9" s="9"/>
      <c r="C9" s="9" t="s">
        <v>46</v>
      </c>
      <c r="D9" s="9" t="s">
        <v>6</v>
      </c>
      <c r="E9" s="8">
        <f>E8</f>
        <v>960</v>
      </c>
      <c r="F9" s="8"/>
      <c r="G9" s="8"/>
      <c r="H9" s="8"/>
      <c r="I9" s="8">
        <f>F9*E9</f>
        <v>0</v>
      </c>
      <c r="J9" s="8"/>
      <c r="K9" s="8"/>
      <c r="L9" s="1"/>
    </row>
    <row r="10" spans="1:12" x14ac:dyDescent="0.25">
      <c r="A10" s="9" t="s">
        <v>16</v>
      </c>
      <c r="B10" s="9"/>
      <c r="C10" s="9" t="s">
        <v>7</v>
      </c>
      <c r="D10" s="9" t="s">
        <v>6</v>
      </c>
      <c r="E10" s="8">
        <f>E9</f>
        <v>960</v>
      </c>
      <c r="F10" s="8"/>
      <c r="G10" s="8"/>
      <c r="H10" s="8"/>
      <c r="I10" s="8">
        <f>F10*E10</f>
        <v>0</v>
      </c>
      <c r="J10" s="8"/>
      <c r="K10" s="8"/>
      <c r="L10" s="1"/>
    </row>
    <row r="11" spans="1:12" x14ac:dyDescent="0.25">
      <c r="A11" s="2"/>
      <c r="B11" s="2"/>
      <c r="C11" s="7" t="s">
        <v>2</v>
      </c>
      <c r="D11" s="6" t="s">
        <v>1</v>
      </c>
      <c r="E11" s="2"/>
      <c r="F11" s="2"/>
      <c r="G11" s="5" t="s">
        <v>0</v>
      </c>
      <c r="H11" s="4"/>
      <c r="I11" s="3">
        <f>SUM(I6:I10)</f>
        <v>0</v>
      </c>
      <c r="J11" s="2"/>
      <c r="K11" s="2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31" t="s">
        <v>39</v>
      </c>
      <c r="B13" s="28"/>
      <c r="C13" s="30" t="s">
        <v>45</v>
      </c>
      <c r="D13" s="29"/>
      <c r="E13" s="28"/>
      <c r="F13" s="29"/>
      <c r="G13" s="28"/>
      <c r="H13" s="29" t="s">
        <v>38</v>
      </c>
      <c r="I13" s="29"/>
      <c r="J13" s="28"/>
      <c r="K13" s="27"/>
      <c r="L13" s="1"/>
    </row>
    <row r="14" spans="1:12" ht="15.75" thickBot="1" x14ac:dyDescent="0.3">
      <c r="A14" s="26"/>
      <c r="B14" s="24"/>
      <c r="C14" s="25"/>
      <c r="D14" s="24"/>
      <c r="E14" s="24"/>
      <c r="F14" s="24"/>
      <c r="G14" s="24"/>
      <c r="H14" s="24"/>
      <c r="I14" s="24"/>
      <c r="J14" s="24"/>
      <c r="K14" s="23"/>
      <c r="L14" s="1"/>
    </row>
    <row r="15" spans="1:12" x14ac:dyDescent="0.25">
      <c r="A15" s="22" t="s">
        <v>37</v>
      </c>
      <c r="B15" s="21" t="s">
        <v>37</v>
      </c>
      <c r="C15" s="21" t="s">
        <v>37</v>
      </c>
      <c r="D15" s="21" t="s">
        <v>37</v>
      </c>
      <c r="E15" s="21" t="s">
        <v>37</v>
      </c>
      <c r="F15" s="20" t="s">
        <v>27</v>
      </c>
      <c r="G15" s="18" t="s">
        <v>36</v>
      </c>
      <c r="H15" s="19"/>
      <c r="I15" s="17"/>
      <c r="J15" s="18" t="s">
        <v>35</v>
      </c>
      <c r="K15" s="17"/>
      <c r="L15" s="1"/>
    </row>
    <row r="16" spans="1:12" ht="15.75" thickBot="1" x14ac:dyDescent="0.3">
      <c r="A16" s="16" t="s">
        <v>34</v>
      </c>
      <c r="B16" s="15"/>
      <c r="C16" s="15" t="s">
        <v>33</v>
      </c>
      <c r="D16" s="15" t="s">
        <v>32</v>
      </c>
      <c r="E16" s="14" t="s">
        <v>31</v>
      </c>
      <c r="F16" s="13" t="s">
        <v>30</v>
      </c>
      <c r="G16" s="11" t="s">
        <v>29</v>
      </c>
      <c r="H16" s="12" t="s">
        <v>28</v>
      </c>
      <c r="I16" s="10" t="s">
        <v>26</v>
      </c>
      <c r="J16" s="11" t="s">
        <v>27</v>
      </c>
      <c r="K16" s="10" t="s">
        <v>26</v>
      </c>
      <c r="L16" s="1"/>
    </row>
    <row r="17" spans="1:12" x14ac:dyDescent="0.25">
      <c r="A17" s="9" t="s">
        <v>25</v>
      </c>
      <c r="B17" s="9"/>
      <c r="C17" s="9" t="s">
        <v>24</v>
      </c>
      <c r="D17" s="9" t="s">
        <v>6</v>
      </c>
      <c r="E17" s="8">
        <f>11*8.5</f>
        <v>93.5</v>
      </c>
      <c r="F17" s="8"/>
      <c r="G17" s="8"/>
      <c r="H17" s="8"/>
      <c r="I17" s="8">
        <f>F17*E17</f>
        <v>0</v>
      </c>
      <c r="J17" s="8"/>
      <c r="K17" s="8"/>
      <c r="L17" s="1"/>
    </row>
    <row r="18" spans="1:12" x14ac:dyDescent="0.25">
      <c r="A18" s="9" t="s">
        <v>23</v>
      </c>
      <c r="B18" s="9"/>
      <c r="C18" s="9" t="s">
        <v>22</v>
      </c>
      <c r="D18" s="9" t="s">
        <v>17</v>
      </c>
      <c r="E18" s="8">
        <v>28.05</v>
      </c>
      <c r="F18" s="8"/>
      <c r="G18" s="8"/>
      <c r="H18" s="8"/>
      <c r="I18" s="8">
        <f>F18*E18</f>
        <v>0</v>
      </c>
      <c r="J18" s="8"/>
      <c r="K18" s="8"/>
      <c r="L18" s="1"/>
    </row>
    <row r="19" spans="1:12" x14ac:dyDescent="0.25">
      <c r="A19" s="9" t="s">
        <v>21</v>
      </c>
      <c r="B19" s="9"/>
      <c r="C19" s="9" t="s">
        <v>20</v>
      </c>
      <c r="D19" s="9" t="s">
        <v>17</v>
      </c>
      <c r="E19" s="8">
        <v>28.05</v>
      </c>
      <c r="F19" s="8"/>
      <c r="G19" s="8"/>
      <c r="H19" s="8"/>
      <c r="I19" s="8">
        <f>F19*E19</f>
        <v>0</v>
      </c>
      <c r="J19" s="8"/>
      <c r="K19" s="8"/>
      <c r="L19" s="1"/>
    </row>
    <row r="20" spans="1:12" x14ac:dyDescent="0.25">
      <c r="A20" s="9" t="s">
        <v>19</v>
      </c>
      <c r="B20" s="9"/>
      <c r="C20" s="9" t="s">
        <v>18</v>
      </c>
      <c r="D20" s="9" t="s">
        <v>17</v>
      </c>
      <c r="E20" s="8">
        <v>28.05</v>
      </c>
      <c r="F20" s="8"/>
      <c r="G20" s="8"/>
      <c r="H20" s="8"/>
      <c r="I20" s="8">
        <f>F20*E20</f>
        <v>0</v>
      </c>
      <c r="J20" s="8"/>
      <c r="K20" s="8"/>
      <c r="L20" s="1"/>
    </row>
    <row r="21" spans="1:12" x14ac:dyDescent="0.25">
      <c r="A21" s="9" t="s">
        <v>16</v>
      </c>
      <c r="B21" s="9"/>
      <c r="C21" s="9" t="s">
        <v>15</v>
      </c>
      <c r="D21" s="9" t="s">
        <v>6</v>
      </c>
      <c r="E21" s="8">
        <f>E17</f>
        <v>93.5</v>
      </c>
      <c r="F21" s="8"/>
      <c r="G21" s="8"/>
      <c r="H21" s="8"/>
      <c r="I21" s="8">
        <f>F21*E21</f>
        <v>0</v>
      </c>
      <c r="J21" s="8"/>
      <c r="K21" s="8"/>
      <c r="L21" s="1"/>
    </row>
    <row r="22" spans="1:12" x14ac:dyDescent="0.25">
      <c r="A22" s="9" t="s">
        <v>14</v>
      </c>
      <c r="B22" s="9"/>
      <c r="C22" s="9" t="s">
        <v>13</v>
      </c>
      <c r="D22" s="9" t="s">
        <v>6</v>
      </c>
      <c r="E22" s="8">
        <f>E17</f>
        <v>93.5</v>
      </c>
      <c r="F22" s="8"/>
      <c r="G22" s="8"/>
      <c r="H22" s="8"/>
      <c r="I22" s="8">
        <f>F22*E22</f>
        <v>0</v>
      </c>
      <c r="J22" s="8"/>
      <c r="K22" s="8"/>
      <c r="L22" s="1"/>
    </row>
    <row r="23" spans="1:12" x14ac:dyDescent="0.25">
      <c r="A23" s="9" t="s">
        <v>12</v>
      </c>
      <c r="B23" s="9"/>
      <c r="C23" s="9" t="s">
        <v>11</v>
      </c>
      <c r="D23" s="9" t="s">
        <v>6</v>
      </c>
      <c r="E23" s="8">
        <f>E22</f>
        <v>93.5</v>
      </c>
      <c r="F23" s="8"/>
      <c r="G23" s="8"/>
      <c r="H23" s="8"/>
      <c r="I23" s="8">
        <f>F23*E23</f>
        <v>0</v>
      </c>
      <c r="J23" s="8"/>
      <c r="K23" s="8"/>
      <c r="L23" s="1"/>
    </row>
    <row r="24" spans="1:12" x14ac:dyDescent="0.25">
      <c r="A24" s="9" t="s">
        <v>10</v>
      </c>
      <c r="B24" s="9"/>
      <c r="C24" s="9" t="s">
        <v>9</v>
      </c>
      <c r="D24" s="9" t="s">
        <v>6</v>
      </c>
      <c r="E24" s="8">
        <f>E23</f>
        <v>93.5</v>
      </c>
      <c r="F24" s="8"/>
      <c r="G24" s="8"/>
      <c r="H24" s="8"/>
      <c r="I24" s="8">
        <f>F24*E24</f>
        <v>0</v>
      </c>
      <c r="J24" s="8"/>
      <c r="K24" s="8"/>
      <c r="L24" s="1"/>
    </row>
    <row r="25" spans="1:12" x14ac:dyDescent="0.25">
      <c r="A25" s="9" t="s">
        <v>8</v>
      </c>
      <c r="B25" s="9"/>
      <c r="C25" s="9" t="s">
        <v>7</v>
      </c>
      <c r="D25" s="9" t="s">
        <v>6</v>
      </c>
      <c r="E25" s="8">
        <f>E22</f>
        <v>93.5</v>
      </c>
      <c r="F25" s="8"/>
      <c r="G25" s="8"/>
      <c r="H25" s="8"/>
      <c r="I25" s="8">
        <f>F25*E25</f>
        <v>0</v>
      </c>
      <c r="J25" s="8"/>
      <c r="K25" s="8"/>
      <c r="L25" s="1"/>
    </row>
    <row r="26" spans="1:12" x14ac:dyDescent="0.25">
      <c r="A26" s="9" t="s">
        <v>5</v>
      </c>
      <c r="B26" s="9"/>
      <c r="C26" s="9" t="s">
        <v>4</v>
      </c>
      <c r="D26" s="9" t="s">
        <v>3</v>
      </c>
      <c r="E26" s="8">
        <v>11</v>
      </c>
      <c r="F26" s="8"/>
      <c r="G26" s="8"/>
      <c r="H26" s="8"/>
      <c r="I26" s="8">
        <f>F26*E26</f>
        <v>0</v>
      </c>
      <c r="J26" s="8"/>
      <c r="K26" s="8"/>
      <c r="L26" s="1"/>
    </row>
    <row r="27" spans="1:12" x14ac:dyDescent="0.25">
      <c r="A27" s="2"/>
      <c r="B27" s="2"/>
      <c r="C27" s="7" t="s">
        <v>2</v>
      </c>
      <c r="D27" s="6" t="s">
        <v>1</v>
      </c>
      <c r="E27" s="2"/>
      <c r="F27" s="2"/>
      <c r="G27" s="5" t="s">
        <v>0</v>
      </c>
      <c r="H27" s="4"/>
      <c r="I27" s="3">
        <f>SUM(I17:I26)</f>
        <v>0</v>
      </c>
      <c r="J27" s="2"/>
      <c r="K27" s="2"/>
      <c r="L27" s="1"/>
    </row>
    <row r="28" spans="1:12" ht="4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31" t="s">
        <v>39</v>
      </c>
      <c r="B29" s="28"/>
      <c r="C29" s="30" t="s">
        <v>50</v>
      </c>
      <c r="D29" s="29"/>
      <c r="E29" s="28"/>
      <c r="F29" s="29"/>
      <c r="G29" s="28"/>
      <c r="H29" s="29" t="s">
        <v>38</v>
      </c>
      <c r="I29" s="29"/>
      <c r="J29" s="28"/>
      <c r="K29" s="27"/>
      <c r="L29" s="1"/>
    </row>
    <row r="30" spans="1:12" ht="39.75" customHeight="1" thickBot="1" x14ac:dyDescent="0.3">
      <c r="A30" s="26"/>
      <c r="B30" s="24"/>
      <c r="C30" s="25"/>
      <c r="D30" s="24"/>
      <c r="E30" s="24"/>
      <c r="F30" s="24"/>
      <c r="G30" s="24"/>
      <c r="H30" s="24"/>
      <c r="I30" s="24"/>
      <c r="J30" s="24"/>
      <c r="K30" s="23"/>
      <c r="L30" s="1"/>
    </row>
    <row r="31" spans="1:12" x14ac:dyDescent="0.25">
      <c r="A31" s="22" t="s">
        <v>37</v>
      </c>
      <c r="B31" s="21" t="s">
        <v>37</v>
      </c>
      <c r="C31" s="21" t="s">
        <v>37</v>
      </c>
      <c r="D31" s="21" t="s">
        <v>37</v>
      </c>
      <c r="E31" s="21" t="s">
        <v>37</v>
      </c>
      <c r="F31" s="20" t="s">
        <v>27</v>
      </c>
      <c r="G31" s="18" t="s">
        <v>36</v>
      </c>
      <c r="H31" s="19"/>
      <c r="I31" s="17"/>
      <c r="J31" s="18" t="s">
        <v>35</v>
      </c>
      <c r="K31" s="17"/>
      <c r="L31" s="1"/>
    </row>
    <row r="32" spans="1:12" ht="15.75" thickBot="1" x14ac:dyDescent="0.3">
      <c r="A32" s="16" t="s">
        <v>34</v>
      </c>
      <c r="B32" s="15"/>
      <c r="C32" s="15" t="s">
        <v>33</v>
      </c>
      <c r="D32" s="15" t="s">
        <v>32</v>
      </c>
      <c r="E32" s="14" t="s">
        <v>31</v>
      </c>
      <c r="F32" s="13" t="s">
        <v>30</v>
      </c>
      <c r="G32" s="11" t="s">
        <v>29</v>
      </c>
      <c r="H32" s="12" t="s">
        <v>28</v>
      </c>
      <c r="I32" s="10" t="s">
        <v>26</v>
      </c>
      <c r="J32" s="11" t="s">
        <v>27</v>
      </c>
      <c r="K32" s="10" t="s">
        <v>26</v>
      </c>
      <c r="L32" s="1"/>
    </row>
    <row r="33" spans="1:12" x14ac:dyDescent="0.25">
      <c r="A33" s="9" t="s">
        <v>25</v>
      </c>
      <c r="B33" s="9"/>
      <c r="C33" s="9" t="s">
        <v>44</v>
      </c>
      <c r="D33" s="9" t="s">
        <v>6</v>
      </c>
      <c r="E33" s="8">
        <f>4*16</f>
        <v>64</v>
      </c>
      <c r="F33" s="8"/>
      <c r="G33" s="8"/>
      <c r="H33" s="8"/>
      <c r="I33" s="8">
        <f>F33*E33</f>
        <v>0</v>
      </c>
      <c r="J33" s="8"/>
      <c r="K33" s="8"/>
      <c r="L33" s="1"/>
    </row>
    <row r="34" spans="1:12" x14ac:dyDescent="0.25">
      <c r="A34" s="9" t="s">
        <v>23</v>
      </c>
      <c r="B34" s="9"/>
      <c r="C34" s="9" t="s">
        <v>4</v>
      </c>
      <c r="D34" s="9" t="s">
        <v>3</v>
      </c>
      <c r="E34" s="8">
        <v>4</v>
      </c>
      <c r="F34" s="8"/>
      <c r="G34" s="8"/>
      <c r="H34" s="8"/>
      <c r="I34" s="8">
        <f>F34*E34</f>
        <v>0</v>
      </c>
      <c r="J34" s="8"/>
      <c r="K34" s="8"/>
      <c r="L34" s="1"/>
    </row>
    <row r="35" spans="1:12" x14ac:dyDescent="0.25">
      <c r="A35" s="9" t="s">
        <v>21</v>
      </c>
      <c r="B35" s="9"/>
      <c r="C35" s="9" t="s">
        <v>43</v>
      </c>
      <c r="D35" s="9" t="s">
        <v>6</v>
      </c>
      <c r="E35" s="8">
        <f>E33</f>
        <v>64</v>
      </c>
      <c r="F35" s="8"/>
      <c r="G35" s="8"/>
      <c r="H35" s="8"/>
      <c r="I35" s="8">
        <f>F35*E35</f>
        <v>0</v>
      </c>
      <c r="J35" s="8"/>
      <c r="K35" s="8"/>
      <c r="L35" s="1"/>
    </row>
    <row r="36" spans="1:12" x14ac:dyDescent="0.25">
      <c r="A36" s="9" t="s">
        <v>19</v>
      </c>
      <c r="B36" s="9"/>
      <c r="C36" s="9" t="s">
        <v>42</v>
      </c>
      <c r="D36" s="9" t="s">
        <v>41</v>
      </c>
      <c r="E36" s="8">
        <v>2</v>
      </c>
      <c r="F36" s="8"/>
      <c r="G36" s="8"/>
      <c r="H36" s="8"/>
      <c r="I36" s="8">
        <f>F36*E36</f>
        <v>0</v>
      </c>
      <c r="J36" s="8"/>
      <c r="K36" s="8"/>
      <c r="L36" s="1"/>
    </row>
    <row r="37" spans="1:12" x14ac:dyDescent="0.25">
      <c r="A37" s="9" t="s">
        <v>16</v>
      </c>
      <c r="B37" s="9"/>
      <c r="C37" s="9" t="s">
        <v>40</v>
      </c>
      <c r="D37" s="9" t="s">
        <v>6</v>
      </c>
      <c r="E37" s="8">
        <v>64</v>
      </c>
      <c r="F37" s="8"/>
      <c r="G37" s="8"/>
      <c r="H37" s="8"/>
      <c r="I37" s="8">
        <f>F37*E37</f>
        <v>0</v>
      </c>
      <c r="J37" s="8"/>
      <c r="K37" s="8"/>
      <c r="L37" s="1"/>
    </row>
    <row r="38" spans="1:12" x14ac:dyDescent="0.25">
      <c r="A38" s="2"/>
      <c r="B38" s="2"/>
      <c r="C38" s="7" t="s">
        <v>2</v>
      </c>
      <c r="D38" s="6" t="s">
        <v>1</v>
      </c>
      <c r="E38" s="2"/>
      <c r="F38" s="2"/>
      <c r="G38" s="5" t="s">
        <v>0</v>
      </c>
      <c r="H38" s="4"/>
      <c r="I38" s="3">
        <f>SUM(I33:I37)</f>
        <v>0</v>
      </c>
      <c r="J38" s="2"/>
      <c r="K38" s="2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31" t="s">
        <v>39</v>
      </c>
      <c r="B40" s="28"/>
      <c r="C40" s="30" t="s">
        <v>51</v>
      </c>
      <c r="D40" s="29"/>
      <c r="E40" s="28"/>
      <c r="F40" s="29"/>
      <c r="G40" s="28"/>
      <c r="H40" s="29" t="s">
        <v>38</v>
      </c>
      <c r="I40" s="29"/>
      <c r="J40" s="28"/>
      <c r="K40" s="27"/>
      <c r="L40" s="1"/>
    </row>
    <row r="41" spans="1:12" ht="51.75" customHeight="1" thickBot="1" x14ac:dyDescent="0.3">
      <c r="A41" s="26"/>
      <c r="B41" s="24"/>
      <c r="C41" s="25"/>
      <c r="D41" s="24"/>
      <c r="E41" s="24"/>
      <c r="F41" s="24"/>
      <c r="G41" s="24"/>
      <c r="H41" s="24"/>
      <c r="I41" s="24"/>
      <c r="J41" s="24"/>
      <c r="K41" s="23"/>
      <c r="L41" s="1"/>
    </row>
    <row r="42" spans="1:12" x14ac:dyDescent="0.25">
      <c r="A42" s="22" t="s">
        <v>37</v>
      </c>
      <c r="B42" s="21" t="s">
        <v>37</v>
      </c>
      <c r="C42" s="21" t="s">
        <v>37</v>
      </c>
      <c r="D42" s="21" t="s">
        <v>37</v>
      </c>
      <c r="E42" s="21" t="s">
        <v>37</v>
      </c>
      <c r="F42" s="20" t="s">
        <v>27</v>
      </c>
      <c r="G42" s="18" t="s">
        <v>36</v>
      </c>
      <c r="H42" s="19"/>
      <c r="I42" s="17"/>
      <c r="J42" s="18" t="s">
        <v>35</v>
      </c>
      <c r="K42" s="17"/>
      <c r="L42" s="1"/>
    </row>
    <row r="43" spans="1:12" ht="15.75" thickBot="1" x14ac:dyDescent="0.3">
      <c r="A43" s="16" t="s">
        <v>34</v>
      </c>
      <c r="B43" s="15"/>
      <c r="C43" s="15" t="s">
        <v>33</v>
      </c>
      <c r="D43" s="15" t="s">
        <v>32</v>
      </c>
      <c r="E43" s="14" t="s">
        <v>31</v>
      </c>
      <c r="F43" s="13" t="s">
        <v>30</v>
      </c>
      <c r="G43" s="11" t="s">
        <v>29</v>
      </c>
      <c r="H43" s="12" t="s">
        <v>28</v>
      </c>
      <c r="I43" s="10" t="s">
        <v>26</v>
      </c>
      <c r="J43" s="11" t="s">
        <v>27</v>
      </c>
      <c r="K43" s="10" t="s">
        <v>26</v>
      </c>
      <c r="L43" s="1"/>
    </row>
    <row r="44" spans="1:12" x14ac:dyDescent="0.25">
      <c r="A44" s="9" t="s">
        <v>25</v>
      </c>
      <c r="B44" s="9"/>
      <c r="C44" s="9" t="s">
        <v>24</v>
      </c>
      <c r="D44" s="9" t="s">
        <v>6</v>
      </c>
      <c r="E44" s="8">
        <f>40*3.5+1*4+9*4.5+49/2</f>
        <v>209</v>
      </c>
      <c r="F44" s="8"/>
      <c r="G44" s="8"/>
      <c r="H44" s="8"/>
      <c r="I44" s="8">
        <f>F44*E44</f>
        <v>0</v>
      </c>
      <c r="J44" s="8"/>
      <c r="K44" s="8"/>
      <c r="L44" s="1"/>
    </row>
    <row r="45" spans="1:12" x14ac:dyDescent="0.25">
      <c r="A45" s="9" t="s">
        <v>23</v>
      </c>
      <c r="B45" s="9"/>
      <c r="C45" s="9" t="s">
        <v>22</v>
      </c>
      <c r="D45" s="9" t="s">
        <v>17</v>
      </c>
      <c r="E45" s="8">
        <v>62.7</v>
      </c>
      <c r="F45" s="8"/>
      <c r="G45" s="8"/>
      <c r="H45" s="8"/>
      <c r="I45" s="8">
        <f>F45*E45</f>
        <v>0</v>
      </c>
      <c r="J45" s="8"/>
      <c r="K45" s="8"/>
      <c r="L45" s="1"/>
    </row>
    <row r="46" spans="1:12" x14ac:dyDescent="0.25">
      <c r="A46" s="9" t="s">
        <v>21</v>
      </c>
      <c r="B46" s="9"/>
      <c r="C46" s="9" t="s">
        <v>20</v>
      </c>
      <c r="D46" s="9" t="s">
        <v>17</v>
      </c>
      <c r="E46" s="8">
        <f>E45</f>
        <v>62.7</v>
      </c>
      <c r="F46" s="8"/>
      <c r="G46" s="8"/>
      <c r="H46" s="8"/>
      <c r="I46" s="8">
        <f>F46*E46</f>
        <v>0</v>
      </c>
      <c r="J46" s="8"/>
      <c r="K46" s="8"/>
      <c r="L46" s="1"/>
    </row>
    <row r="47" spans="1:12" x14ac:dyDescent="0.25">
      <c r="A47" s="9" t="s">
        <v>19</v>
      </c>
      <c r="B47" s="9"/>
      <c r="C47" s="9" t="s">
        <v>18</v>
      </c>
      <c r="D47" s="9" t="s">
        <v>17</v>
      </c>
      <c r="E47" s="8">
        <f>E46</f>
        <v>62.7</v>
      </c>
      <c r="F47" s="8"/>
      <c r="G47" s="8"/>
      <c r="H47" s="8"/>
      <c r="I47" s="8">
        <f>F47*E47</f>
        <v>0</v>
      </c>
      <c r="J47" s="8"/>
      <c r="K47" s="8"/>
      <c r="L47" s="1"/>
    </row>
    <row r="48" spans="1:12" x14ac:dyDescent="0.25">
      <c r="A48" s="9" t="s">
        <v>16</v>
      </c>
      <c r="B48" s="9"/>
      <c r="C48" s="9" t="s">
        <v>15</v>
      </c>
      <c r="D48" s="9" t="s">
        <v>6</v>
      </c>
      <c r="E48" s="8">
        <f>E44</f>
        <v>209</v>
      </c>
      <c r="F48" s="8"/>
      <c r="G48" s="8"/>
      <c r="H48" s="8"/>
      <c r="I48" s="8">
        <f>F48*E48</f>
        <v>0</v>
      </c>
      <c r="J48" s="8"/>
      <c r="K48" s="8"/>
      <c r="L48" s="1"/>
    </row>
    <row r="49" spans="1:12" x14ac:dyDescent="0.25">
      <c r="A49" s="9" t="s">
        <v>14</v>
      </c>
      <c r="B49" s="9"/>
      <c r="C49" s="9" t="s">
        <v>13</v>
      </c>
      <c r="D49" s="9" t="s">
        <v>6</v>
      </c>
      <c r="E49" s="8">
        <f>E44</f>
        <v>209</v>
      </c>
      <c r="F49" s="8"/>
      <c r="G49" s="8"/>
      <c r="H49" s="8"/>
      <c r="I49" s="8">
        <f>F49*E49</f>
        <v>0</v>
      </c>
      <c r="J49" s="8"/>
      <c r="K49" s="8"/>
      <c r="L49" s="1"/>
    </row>
    <row r="50" spans="1:12" x14ac:dyDescent="0.25">
      <c r="A50" s="9" t="s">
        <v>12</v>
      </c>
      <c r="B50" s="9"/>
      <c r="C50" s="9" t="s">
        <v>11</v>
      </c>
      <c r="D50" s="9" t="s">
        <v>6</v>
      </c>
      <c r="E50" s="8">
        <f>E49</f>
        <v>209</v>
      </c>
      <c r="F50" s="8"/>
      <c r="G50" s="8"/>
      <c r="H50" s="8"/>
      <c r="I50" s="8">
        <f>F50*E50</f>
        <v>0</v>
      </c>
      <c r="J50" s="8"/>
      <c r="K50" s="8"/>
      <c r="L50" s="1"/>
    </row>
    <row r="51" spans="1:12" x14ac:dyDescent="0.25">
      <c r="A51" s="9" t="s">
        <v>10</v>
      </c>
      <c r="B51" s="9"/>
      <c r="C51" s="9" t="s">
        <v>9</v>
      </c>
      <c r="D51" s="9" t="s">
        <v>6</v>
      </c>
      <c r="E51" s="8">
        <f>E50</f>
        <v>209</v>
      </c>
      <c r="F51" s="8"/>
      <c r="G51" s="8"/>
      <c r="H51" s="8"/>
      <c r="I51" s="8">
        <f>F51*E51</f>
        <v>0</v>
      </c>
      <c r="J51" s="8"/>
      <c r="K51" s="8"/>
      <c r="L51" s="1"/>
    </row>
    <row r="52" spans="1:12" x14ac:dyDescent="0.25">
      <c r="A52" s="9" t="s">
        <v>8</v>
      </c>
      <c r="B52" s="9"/>
      <c r="C52" s="9" t="s">
        <v>7</v>
      </c>
      <c r="D52" s="9" t="s">
        <v>6</v>
      </c>
      <c r="E52" s="8">
        <f>E49</f>
        <v>209</v>
      </c>
      <c r="F52" s="8"/>
      <c r="G52" s="8"/>
      <c r="H52" s="8"/>
      <c r="I52" s="8">
        <f>F52*E52</f>
        <v>0</v>
      </c>
      <c r="J52" s="8"/>
      <c r="K52" s="8"/>
      <c r="L52" s="1"/>
    </row>
    <row r="53" spans="1:12" x14ac:dyDescent="0.25">
      <c r="A53" s="9" t="s">
        <v>5</v>
      </c>
      <c r="B53" s="9"/>
      <c r="C53" s="9" t="s">
        <v>4</v>
      </c>
      <c r="D53" s="9" t="s">
        <v>3</v>
      </c>
      <c r="E53" s="8">
        <v>6</v>
      </c>
      <c r="F53" s="8"/>
      <c r="G53" s="8"/>
      <c r="H53" s="8"/>
      <c r="I53" s="8">
        <f>F53*E53</f>
        <v>0</v>
      </c>
      <c r="J53" s="8"/>
      <c r="K53" s="8"/>
      <c r="L53" s="1"/>
    </row>
    <row r="54" spans="1:12" x14ac:dyDescent="0.25">
      <c r="A54" s="2"/>
      <c r="B54" s="2"/>
      <c r="C54" s="7" t="s">
        <v>2</v>
      </c>
      <c r="D54" s="6" t="s">
        <v>1</v>
      </c>
      <c r="E54" s="2"/>
      <c r="F54" s="2"/>
      <c r="G54" s="5" t="s">
        <v>0</v>
      </c>
      <c r="H54" s="4"/>
      <c r="I54" s="3">
        <f>SUM(I44:I53)</f>
        <v>0</v>
      </c>
      <c r="J54" s="2"/>
      <c r="K54" s="2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</sheetData>
  <mergeCells count="37">
    <mergeCell ref="G42:I42"/>
    <mergeCell ref="J42:K42"/>
    <mergeCell ref="G54:H54"/>
    <mergeCell ref="G31:I31"/>
    <mergeCell ref="J31:K31"/>
    <mergeCell ref="G38:H38"/>
    <mergeCell ref="A40:B41"/>
    <mergeCell ref="C40:C41"/>
    <mergeCell ref="D40:E41"/>
    <mergeCell ref="F40:G41"/>
    <mergeCell ref="H40:H41"/>
    <mergeCell ref="I40:K41"/>
    <mergeCell ref="G15:I15"/>
    <mergeCell ref="J15:K15"/>
    <mergeCell ref="G27:H27"/>
    <mergeCell ref="A29:B30"/>
    <mergeCell ref="C29:C30"/>
    <mergeCell ref="D29:E30"/>
    <mergeCell ref="F29:G30"/>
    <mergeCell ref="H29:H30"/>
    <mergeCell ref="I29:K30"/>
    <mergeCell ref="A13:B14"/>
    <mergeCell ref="C13:C14"/>
    <mergeCell ref="D13:E14"/>
    <mergeCell ref="F13:G14"/>
    <mergeCell ref="H13:H14"/>
    <mergeCell ref="I13:K14"/>
    <mergeCell ref="G4:I4"/>
    <mergeCell ref="J4:K4"/>
    <mergeCell ref="G11:H11"/>
    <mergeCell ref="A1:K1"/>
    <mergeCell ref="A2:B3"/>
    <mergeCell ref="D2:E3"/>
    <mergeCell ref="H2:H3"/>
    <mergeCell ref="C2:C3"/>
    <mergeCell ref="F2:G3"/>
    <mergeCell ref="I2:K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2015-09-10T12:50:24Z</cp:lastPrinted>
  <dcterms:created xsi:type="dcterms:W3CDTF">2015-09-10T12:37:40Z</dcterms:created>
  <dcterms:modified xsi:type="dcterms:W3CDTF">2015-09-10T13:09:29Z</dcterms:modified>
</cp:coreProperties>
</file>